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320" windowHeight="7755"/>
  </bookViews>
  <sheets>
    <sheet name="원서접수 현황" sheetId="1" r:id="rId1"/>
  </sheets>
  <definedNames>
    <definedName name="_xlnm.Print_Area" localSheetId="0">'원서접수 현황'!$A$1:$F$84</definedName>
    <definedName name="_xlnm.Print_Titles" localSheetId="0">'원서접수 현황'!$1:$4</definedName>
  </definedNames>
  <calcPr calcId="145621"/>
</workbook>
</file>

<file path=xl/calcChain.xml><?xml version="1.0" encoding="utf-8"?>
<calcChain xmlns="http://schemas.openxmlformats.org/spreadsheetml/2006/main">
  <c r="F7" i="1" l="1"/>
  <c r="F68" i="1" l="1"/>
  <c r="F84" i="1" l="1"/>
  <c r="F83" i="1"/>
  <c r="F82" i="1"/>
  <c r="E81" i="1"/>
  <c r="D81" i="1"/>
  <c r="F80" i="1"/>
  <c r="F79" i="1"/>
  <c r="F78" i="1"/>
  <c r="F77" i="1"/>
  <c r="E76" i="1"/>
  <c r="D76" i="1"/>
  <c r="F75" i="1"/>
  <c r="F74" i="1"/>
  <c r="F73" i="1"/>
  <c r="F72" i="1"/>
  <c r="F71" i="1"/>
  <c r="E70" i="1"/>
  <c r="D70" i="1"/>
  <c r="D67" i="1"/>
  <c r="E67" i="1"/>
  <c r="F59" i="1"/>
  <c r="E53" i="1"/>
  <c r="D53" i="1"/>
  <c r="E50" i="1"/>
  <c r="D50" i="1"/>
  <c r="E47" i="1"/>
  <c r="D47" i="1"/>
  <c r="E27" i="1"/>
  <c r="D27" i="1"/>
  <c r="E21" i="1"/>
  <c r="D21" i="1"/>
  <c r="D15" i="1"/>
  <c r="D9" i="1"/>
  <c r="F81" i="1" l="1"/>
  <c r="F76" i="1"/>
  <c r="F70" i="1"/>
  <c r="F47" i="1"/>
  <c r="F69" i="1"/>
  <c r="F66" i="1"/>
  <c r="F65" i="1"/>
  <c r="F64" i="1"/>
  <c r="F63" i="1"/>
  <c r="F62" i="1"/>
  <c r="F61" i="1"/>
  <c r="E60" i="1"/>
  <c r="E45" i="1" s="1"/>
  <c r="D60" i="1"/>
  <c r="D45" i="1" s="1"/>
  <c r="F58" i="1"/>
  <c r="F57" i="1"/>
  <c r="F56" i="1"/>
  <c r="F55" i="1"/>
  <c r="F54" i="1"/>
  <c r="F52" i="1"/>
  <c r="F51" i="1"/>
  <c r="F49" i="1"/>
  <c r="F48" i="1"/>
  <c r="F46" i="1"/>
  <c r="F44" i="1"/>
  <c r="F45" i="1" l="1"/>
  <c r="F60" i="1"/>
  <c r="F53" i="1"/>
  <c r="F67" i="1"/>
  <c r="F50" i="1"/>
  <c r="F42" i="1"/>
  <c r="F40" i="1"/>
  <c r="F39" i="1"/>
  <c r="E38" i="1"/>
  <c r="E32" i="1"/>
  <c r="D38" i="1"/>
  <c r="D32" i="1"/>
  <c r="D6" i="1" l="1"/>
  <c r="F38" i="1"/>
  <c r="D5" i="1" l="1"/>
  <c r="E9" i="1" l="1"/>
  <c r="E15" i="1"/>
  <c r="F33" i="1"/>
  <c r="E6" i="1" l="1"/>
  <c r="E5" i="1" s="1"/>
  <c r="F15" i="1"/>
  <c r="F31" i="1"/>
  <c r="F16" i="1"/>
  <c r="F17" i="1"/>
  <c r="F18" i="1"/>
  <c r="F19" i="1"/>
  <c r="F20" i="1"/>
  <c r="F22" i="1"/>
  <c r="F23" i="1"/>
  <c r="F24" i="1"/>
  <c r="F25" i="1"/>
  <c r="F26" i="1"/>
  <c r="F28" i="1"/>
  <c r="F29" i="1"/>
  <c r="F30" i="1"/>
  <c r="F11" i="1"/>
  <c r="F12" i="1"/>
  <c r="F13" i="1"/>
  <c r="F14" i="1"/>
  <c r="F10" i="1"/>
  <c r="F8" i="1"/>
  <c r="F5" i="1" l="1"/>
  <c r="F6" i="1"/>
  <c r="F27" i="1"/>
  <c r="F21" i="1"/>
  <c r="F34" i="1"/>
  <c r="F35" i="1"/>
  <c r="F36" i="1"/>
  <c r="F37" i="1"/>
  <c r="F41" i="1"/>
  <c r="F43" i="1"/>
  <c r="F32" i="1"/>
  <c r="F9" i="1" l="1"/>
</calcChain>
</file>

<file path=xl/sharedStrings.xml><?xml version="1.0" encoding="utf-8"?>
<sst xmlns="http://schemas.openxmlformats.org/spreadsheetml/2006/main" count="108" uniqueCount="62">
  <si>
    <t>응시분야</t>
    <phoneticPr fontId="1" type="noConversion"/>
  </si>
  <si>
    <t>선발예정</t>
    <phoneticPr fontId="1" type="noConversion"/>
  </si>
  <si>
    <t>응시인원</t>
    <phoneticPr fontId="1" type="noConversion"/>
  </si>
  <si>
    <t>경쟁률</t>
    <phoneticPr fontId="1" type="noConversion"/>
  </si>
  <si>
    <t>소  계</t>
    <phoneticPr fontId="1" type="noConversion"/>
  </si>
  <si>
    <t>구 분</t>
    <phoneticPr fontId="1" type="noConversion"/>
  </si>
  <si>
    <t>함정요원
항해 (남)</t>
    <phoneticPr fontId="1" type="noConversion"/>
  </si>
  <si>
    <t>함정요원
항해 (여)</t>
    <phoneticPr fontId="1" type="noConversion"/>
  </si>
  <si>
    <t>함정요원
기관 (남)</t>
    <phoneticPr fontId="1" type="noConversion"/>
  </si>
  <si>
    <t>함정요원
기관 (여)</t>
    <phoneticPr fontId="1" type="noConversion"/>
  </si>
  <si>
    <t>근무예정</t>
    <phoneticPr fontId="1" type="noConversion"/>
  </si>
  <si>
    <t>중 부</t>
    <phoneticPr fontId="1" type="noConversion"/>
  </si>
  <si>
    <t>서 해</t>
    <phoneticPr fontId="1" type="noConversion"/>
  </si>
  <si>
    <t>남 해</t>
    <phoneticPr fontId="1" type="noConversion"/>
  </si>
  <si>
    <t>동 해</t>
    <phoneticPr fontId="1" type="noConversion"/>
  </si>
  <si>
    <t>제 주</t>
    <phoneticPr fontId="1" type="noConversion"/>
  </si>
  <si>
    <t>서 해</t>
    <phoneticPr fontId="1" type="noConversion"/>
  </si>
  <si>
    <t>중 부</t>
    <phoneticPr fontId="1" type="noConversion"/>
  </si>
  <si>
    <t>중 부</t>
    <phoneticPr fontId="1" type="noConversion"/>
  </si>
  <si>
    <t>제 주</t>
    <phoneticPr fontId="1" type="noConversion"/>
  </si>
  <si>
    <t>회전익조종사</t>
    <phoneticPr fontId="1" type="noConversion"/>
  </si>
  <si>
    <t>특 임 (구 조)</t>
    <phoneticPr fontId="1" type="noConversion"/>
  </si>
  <si>
    <t>소  계</t>
    <phoneticPr fontId="1" type="noConversion"/>
  </si>
  <si>
    <t>서 해</t>
    <phoneticPr fontId="1" type="noConversion"/>
  </si>
  <si>
    <t>소  계</t>
    <phoneticPr fontId="1" type="noConversion"/>
  </si>
  <si>
    <t>중 부</t>
    <phoneticPr fontId="1" type="noConversion"/>
  </si>
  <si>
    <t>서 해</t>
    <phoneticPr fontId="1" type="noConversion"/>
  </si>
  <si>
    <t>남 해</t>
    <phoneticPr fontId="1" type="noConversion"/>
  </si>
  <si>
    <t>동 해</t>
    <phoneticPr fontId="1" type="noConversion"/>
  </si>
  <si>
    <t>제 주</t>
    <phoneticPr fontId="1" type="noConversion"/>
  </si>
  <si>
    <t>공채 (남)</t>
    <phoneticPr fontId="1" type="noConversion"/>
  </si>
  <si>
    <t>중 부</t>
    <phoneticPr fontId="1" type="noConversion"/>
  </si>
  <si>
    <t>공채 (여)</t>
    <phoneticPr fontId="1" type="noConversion"/>
  </si>
  <si>
    <t>변 호 사</t>
    <phoneticPr fontId="1" type="noConversion"/>
  </si>
  <si>
    <t>서해</t>
    <phoneticPr fontId="1" type="noConversion"/>
  </si>
  <si>
    <t>소계</t>
    <phoneticPr fontId="1" type="noConversion"/>
  </si>
  <si>
    <t>남해</t>
    <phoneticPr fontId="1" type="noConversion"/>
  </si>
  <si>
    <t>중특단</t>
    <phoneticPr fontId="1" type="noConversion"/>
  </si>
  <si>
    <t>중부</t>
    <phoneticPr fontId="1" type="noConversion"/>
  </si>
  <si>
    <t>동해</t>
    <phoneticPr fontId="1" type="noConversion"/>
  </si>
  <si>
    <t>제주</t>
    <phoneticPr fontId="1" type="noConversion"/>
  </si>
  <si>
    <r>
      <t xml:space="preserve">경찰관 </t>
    </r>
    <r>
      <rPr>
        <b/>
        <sz val="11"/>
        <color theme="4"/>
        <rFont val="맑은 고딕"/>
        <family val="3"/>
        <charset val="129"/>
        <scheme val="minor"/>
      </rPr>
      <t>(경 감)</t>
    </r>
    <phoneticPr fontId="1" type="noConversion"/>
  </si>
  <si>
    <r>
      <t xml:space="preserve">경찰관 </t>
    </r>
    <r>
      <rPr>
        <b/>
        <sz val="11"/>
        <color theme="4"/>
        <rFont val="맑은 고딕"/>
        <family val="3"/>
        <charset val="129"/>
        <scheme val="minor"/>
      </rPr>
      <t>(경 위)</t>
    </r>
    <phoneticPr fontId="1" type="noConversion"/>
  </si>
  <si>
    <r>
      <t xml:space="preserve">경찰관 </t>
    </r>
    <r>
      <rPr>
        <b/>
        <sz val="11"/>
        <color theme="4"/>
        <rFont val="맑은 고딕"/>
        <family val="3"/>
        <charset val="129"/>
        <scheme val="minor"/>
      </rPr>
      <t>(순 경)</t>
    </r>
    <phoneticPr fontId="1" type="noConversion"/>
  </si>
  <si>
    <r>
      <t xml:space="preserve">일반직 </t>
    </r>
    <r>
      <rPr>
        <b/>
        <sz val="11"/>
        <color theme="4"/>
        <rFont val="맑은 고딕"/>
        <family val="3"/>
        <charset val="129"/>
        <scheme val="minor"/>
      </rPr>
      <t>(5급)</t>
    </r>
    <phoneticPr fontId="1" type="noConversion"/>
  </si>
  <si>
    <r>
      <t>전산</t>
    </r>
    <r>
      <rPr>
        <b/>
        <sz val="12"/>
        <color theme="1"/>
        <rFont val="맑은 고딕"/>
        <family val="3"/>
        <charset val="129"/>
        <scheme val="minor"/>
      </rPr>
      <t>(정보관리)</t>
    </r>
    <phoneticPr fontId="1" type="noConversion"/>
  </si>
  <si>
    <t>소계(본청)</t>
    <phoneticPr fontId="1" type="noConversion"/>
  </si>
  <si>
    <r>
      <t xml:space="preserve">일반직 </t>
    </r>
    <r>
      <rPr>
        <b/>
        <sz val="11"/>
        <color theme="4"/>
        <rFont val="맑은 고딕"/>
        <family val="3"/>
        <charset val="129"/>
        <scheme val="minor"/>
      </rPr>
      <t>(7급)</t>
    </r>
    <phoneticPr fontId="1" type="noConversion"/>
  </si>
  <si>
    <t>제주</t>
    <phoneticPr fontId="1" type="noConversion"/>
  </si>
  <si>
    <t>교육원</t>
    <phoneticPr fontId="1" type="noConversion"/>
  </si>
  <si>
    <r>
      <t>공업</t>
    </r>
    <r>
      <rPr>
        <b/>
        <sz val="11"/>
        <color theme="1"/>
        <rFont val="맑은 고딕"/>
        <family val="3"/>
        <charset val="129"/>
        <scheme val="minor"/>
      </rPr>
      <t>(화공)</t>
    </r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</si>
  <si>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환경</t>
    </r>
    <r>
      <rPr>
        <b/>
        <sz val="11"/>
        <color theme="1"/>
        <rFont val="맑은 고딕"/>
        <family val="3"/>
        <charset val="129"/>
        <scheme val="minor"/>
      </rPr>
      <t>(일반환경)</t>
    </r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</si>
  <si>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방송통신</t>
    </r>
    <r>
      <rPr>
        <b/>
        <sz val="11"/>
        <color theme="1"/>
        <rFont val="맑은 고딕"/>
        <family val="3"/>
        <charset val="129"/>
        <scheme val="minor"/>
      </rPr>
      <t>(전송기술)</t>
    </r>
    <phoneticPr fontId="1" type="noConversion"/>
  </si>
  <si>
    <t>경찰공무원 (소계)</t>
    <phoneticPr fontId="1" type="noConversion"/>
  </si>
  <si>
    <t>일반직공무원 (소계)</t>
    <phoneticPr fontId="1" type="noConversion"/>
  </si>
  <si>
    <t>총 계 (경찰공무원+일반직공무원)</t>
    <phoneticPr fontId="1" type="noConversion"/>
  </si>
  <si>
    <r>
      <t>일반직</t>
    </r>
    <r>
      <rPr>
        <b/>
        <sz val="11"/>
        <color rgb="FF0070C0"/>
        <rFont val="맑은 고딕"/>
        <family val="3"/>
        <charset val="129"/>
        <scheme val="minor"/>
      </rPr>
      <t xml:space="preserve"> (9급)</t>
    </r>
    <phoneticPr fontId="1" type="noConversion"/>
  </si>
  <si>
    <r>
      <t>해양수산</t>
    </r>
    <r>
      <rPr>
        <b/>
        <sz val="11"/>
        <color theme="1"/>
        <rFont val="맑은 고딕"/>
        <family val="3"/>
        <charset val="129"/>
        <scheme val="minor"/>
      </rPr>
      <t>(일반선박)</t>
    </r>
    <phoneticPr fontId="1" type="noConversion"/>
  </si>
  <si>
    <r>
      <t>해양수산</t>
    </r>
    <r>
      <rPr>
        <b/>
        <sz val="11"/>
        <color theme="1"/>
        <rFont val="맑은 고딕"/>
        <family val="3"/>
        <charset val="129"/>
        <scheme val="minor"/>
      </rPr>
      <t>(선박항해)</t>
    </r>
    <phoneticPr fontId="1" type="noConversion"/>
  </si>
  <si>
    <r>
      <t>해양수산</t>
    </r>
    <r>
      <rPr>
        <b/>
        <sz val="11"/>
        <color theme="1"/>
        <rFont val="맑은 고딕"/>
        <family val="3"/>
        <charset val="129"/>
        <scheme val="minor"/>
      </rPr>
      <t>(선박기관)</t>
    </r>
    <phoneticPr fontId="1" type="noConversion"/>
  </si>
  <si>
    <r>
      <t>해양수산</t>
    </r>
    <r>
      <rPr>
        <b/>
        <sz val="11"/>
        <color theme="1"/>
        <rFont val="맑은 고딕"/>
        <family val="3"/>
        <charset val="129"/>
        <scheme val="minor"/>
      </rPr>
      <t>(선박관제)</t>
    </r>
    <phoneticPr fontId="1" type="noConversion"/>
  </si>
  <si>
    <r>
      <rPr>
        <b/>
        <sz val="26"/>
        <color theme="1"/>
        <rFont val="맑은 고딕"/>
        <family val="3"/>
        <charset val="129"/>
        <scheme val="minor"/>
      </rPr>
      <t xml:space="preserve">2019년 1차 경찰관 및 일반직공무원 채용시험 원서접수 결과 </t>
    </r>
    <r>
      <rPr>
        <b/>
        <sz val="18"/>
        <color theme="1"/>
        <rFont val="맑은 고딕"/>
        <family val="3"/>
        <charset val="129"/>
        <scheme val="minor"/>
      </rPr>
      <t xml:space="preserve">
</t>
    </r>
    <r>
      <rPr>
        <b/>
        <sz val="16"/>
        <color theme="1"/>
        <rFont val="맑은 고딕"/>
        <family val="3"/>
        <charset val="129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</si>
</sst>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&quot;: 1&quot;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한컴돋움"/>
      <family val="1"/>
      <charset val="129"/>
    </font>
    <font>
      <sz val="16"/>
      <color theme="1"/>
      <name val="한컴돋움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5" borderId="0" xfId="0" applyFill="1">
      <alignment vertical="center"/>
    </xf>
    <xf numFmtId="0" fontId="0" fillId="0" borderId="0" xfId="0" applyAlignment="1">
      <alignment horizontal="center" vertical="center"/>
    </xf>
    <xf numFmtId="0" fontId="13" fillId="0" borderId="0" xfId="0" quotePrefix="1" applyFont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/>
    </xf>
    <xf numFmtId="177" fontId="5" fillId="4" borderId="6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76" fontId="5" fillId="5" borderId="5" xfId="0" applyNumberFormat="1" applyFont="1" applyFill="1" applyBorder="1" applyAlignment="1">
      <alignment horizontal="center" vertical="center"/>
    </xf>
    <xf numFmtId="177" fontId="5" fillId="5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176" fontId="6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76" fontId="6" fillId="5" borderId="8" xfId="0" applyNumberFormat="1" applyFont="1" applyFill="1" applyBorder="1" applyAlignment="1">
      <alignment horizontal="center" vertical="center"/>
    </xf>
    <xf numFmtId="177" fontId="5" fillId="5" borderId="9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view="pageBreakPreview" zoomScale="70" zoomScaleSheetLayoutView="70" workbookViewId="0">
      <selection activeCell="J4" sqref="J4"/>
    </sheetView>
  </sheetViews>
  <sheetFormatPr defaultColWidth="20.875" defaultRowHeight="16.5"/>
  <cols>
    <col min="1" max="1" width="22.75" customWidth="1"/>
    <col min="2" max="2" width="19.5" customWidth="1"/>
    <col min="3" max="3" width="15.625" customWidth="1"/>
    <col min="4" max="6" width="23.625" style="1" customWidth="1"/>
  </cols>
  <sheetData>
    <row r="1" spans="1:6" ht="12" customHeight="1">
      <c r="B1" s="4"/>
      <c r="C1" s="5"/>
      <c r="D1" s="6"/>
      <c r="E1" s="6"/>
      <c r="F1" s="6"/>
    </row>
    <row r="2" spans="1:6" s="3" customFormat="1" ht="63.75" customHeight="1">
      <c r="A2" s="7" t="s">
        <v>61</v>
      </c>
      <c r="B2" s="7"/>
      <c r="C2" s="7"/>
      <c r="D2" s="7"/>
      <c r="E2" s="7"/>
      <c r="F2" s="7"/>
    </row>
    <row r="3" spans="1:6" ht="12" customHeight="1" thickBot="1"/>
    <row r="4" spans="1:6" ht="27.95" customHeight="1">
      <c r="A4" s="8" t="s">
        <v>5</v>
      </c>
      <c r="B4" s="9" t="s">
        <v>0</v>
      </c>
      <c r="C4" s="9" t="s">
        <v>10</v>
      </c>
      <c r="D4" s="10" t="s">
        <v>1</v>
      </c>
      <c r="E4" s="10" t="s">
        <v>2</v>
      </c>
      <c r="F4" s="11" t="s">
        <v>3</v>
      </c>
    </row>
    <row r="5" spans="1:6" ht="26.1" customHeight="1">
      <c r="A5" s="12" t="s">
        <v>55</v>
      </c>
      <c r="B5" s="13"/>
      <c r="C5" s="13"/>
      <c r="D5" s="14">
        <f>D6+D45</f>
        <v>529</v>
      </c>
      <c r="E5" s="14">
        <f>SUM(E6,E45)</f>
        <v>6316</v>
      </c>
      <c r="F5" s="15">
        <f>E5/D5</f>
        <v>11.939508506616257</v>
      </c>
    </row>
    <row r="6" spans="1:6" s="2" customFormat="1" ht="26.1" customHeight="1">
      <c r="A6" s="16" t="s">
        <v>53</v>
      </c>
      <c r="B6" s="17"/>
      <c r="C6" s="17"/>
      <c r="D6" s="18">
        <f>D7+D8+D9+D15+D21+D27+D32+D38+D44</f>
        <v>485</v>
      </c>
      <c r="E6" s="18">
        <f>E7+E8+E9+E15+E21+E27+E32+E38+E44</f>
        <v>5536</v>
      </c>
      <c r="F6" s="19">
        <f>E6/D6</f>
        <v>11.414432989690722</v>
      </c>
    </row>
    <row r="7" spans="1:6" ht="26.1" customHeight="1">
      <c r="A7" s="20" t="s">
        <v>41</v>
      </c>
      <c r="B7" s="21" t="s">
        <v>33</v>
      </c>
      <c r="C7" s="21"/>
      <c r="D7" s="18">
        <v>5</v>
      </c>
      <c r="E7" s="18">
        <v>10</v>
      </c>
      <c r="F7" s="19">
        <f>E7/D7</f>
        <v>2</v>
      </c>
    </row>
    <row r="8" spans="1:6" ht="26.1" customHeight="1">
      <c r="A8" s="20" t="s">
        <v>42</v>
      </c>
      <c r="B8" s="22" t="s">
        <v>20</v>
      </c>
      <c r="C8" s="22"/>
      <c r="D8" s="23">
        <v>10</v>
      </c>
      <c r="E8" s="23">
        <v>15</v>
      </c>
      <c r="F8" s="24">
        <f t="shared" ref="F8" si="0">E8/D8</f>
        <v>1.5</v>
      </c>
    </row>
    <row r="9" spans="1:6" ht="26.1" customHeight="1">
      <c r="A9" s="25" t="s">
        <v>43</v>
      </c>
      <c r="B9" s="22" t="s">
        <v>6</v>
      </c>
      <c r="C9" s="26" t="s">
        <v>4</v>
      </c>
      <c r="D9" s="27">
        <f>SUM(D10:D14)</f>
        <v>61</v>
      </c>
      <c r="E9" s="27">
        <f>SUM(E10:E14)</f>
        <v>1025</v>
      </c>
      <c r="F9" s="28">
        <f t="shared" ref="F9:F10" si="1">E9/D9</f>
        <v>16.803278688524589</v>
      </c>
    </row>
    <row r="10" spans="1:6" ht="26.1" customHeight="1">
      <c r="A10" s="25"/>
      <c r="B10" s="22"/>
      <c r="C10" s="29" t="s">
        <v>17</v>
      </c>
      <c r="D10" s="30">
        <v>20</v>
      </c>
      <c r="E10" s="30">
        <v>317</v>
      </c>
      <c r="F10" s="31">
        <f t="shared" si="1"/>
        <v>15.85</v>
      </c>
    </row>
    <row r="11" spans="1:6" ht="26.1" customHeight="1">
      <c r="A11" s="25"/>
      <c r="B11" s="22"/>
      <c r="C11" s="29" t="s">
        <v>12</v>
      </c>
      <c r="D11" s="30">
        <v>11</v>
      </c>
      <c r="E11" s="30">
        <v>214</v>
      </c>
      <c r="F11" s="31">
        <f t="shared" ref="F11:F16" si="2">E11/D11</f>
        <v>19.454545454545453</v>
      </c>
    </row>
    <row r="12" spans="1:6" ht="26.1" customHeight="1">
      <c r="A12" s="25"/>
      <c r="B12" s="22"/>
      <c r="C12" s="29" t="s">
        <v>13</v>
      </c>
      <c r="D12" s="30">
        <v>5</v>
      </c>
      <c r="E12" s="30">
        <v>187</v>
      </c>
      <c r="F12" s="31">
        <f t="shared" si="2"/>
        <v>37.4</v>
      </c>
    </row>
    <row r="13" spans="1:6" ht="26.1" customHeight="1">
      <c r="A13" s="25"/>
      <c r="B13" s="22"/>
      <c r="C13" s="29" t="s">
        <v>14</v>
      </c>
      <c r="D13" s="30">
        <v>12</v>
      </c>
      <c r="E13" s="30">
        <v>169</v>
      </c>
      <c r="F13" s="31">
        <f t="shared" si="2"/>
        <v>14.083333333333334</v>
      </c>
    </row>
    <row r="14" spans="1:6" ht="26.1" customHeight="1">
      <c r="A14" s="25"/>
      <c r="B14" s="22"/>
      <c r="C14" s="29" t="s">
        <v>15</v>
      </c>
      <c r="D14" s="30">
        <v>13</v>
      </c>
      <c r="E14" s="30">
        <v>138</v>
      </c>
      <c r="F14" s="31">
        <f t="shared" si="2"/>
        <v>10.615384615384615</v>
      </c>
    </row>
    <row r="15" spans="1:6" ht="26.1" customHeight="1">
      <c r="A15" s="25"/>
      <c r="B15" s="22" t="s">
        <v>7</v>
      </c>
      <c r="C15" s="26" t="s">
        <v>4</v>
      </c>
      <c r="D15" s="27">
        <f>SUM(D16:D20)</f>
        <v>17</v>
      </c>
      <c r="E15" s="27">
        <f>SUM(E16:E20)</f>
        <v>125</v>
      </c>
      <c r="F15" s="28">
        <f t="shared" ref="F15" si="3">E15/D15</f>
        <v>7.3529411764705879</v>
      </c>
    </row>
    <row r="16" spans="1:6" ht="26.1" customHeight="1">
      <c r="A16" s="25"/>
      <c r="B16" s="22"/>
      <c r="C16" s="29" t="s">
        <v>11</v>
      </c>
      <c r="D16" s="30">
        <v>5</v>
      </c>
      <c r="E16" s="30">
        <v>40</v>
      </c>
      <c r="F16" s="31">
        <f t="shared" si="2"/>
        <v>8</v>
      </c>
    </row>
    <row r="17" spans="1:6" ht="26.1" customHeight="1">
      <c r="A17" s="25"/>
      <c r="B17" s="22"/>
      <c r="C17" s="29" t="s">
        <v>16</v>
      </c>
      <c r="D17" s="30">
        <v>3</v>
      </c>
      <c r="E17" s="30">
        <v>23</v>
      </c>
      <c r="F17" s="31">
        <f t="shared" ref="F17:F30" si="4">E17/D17</f>
        <v>7.666666666666667</v>
      </c>
    </row>
    <row r="18" spans="1:6" ht="26.1" customHeight="1">
      <c r="A18" s="25"/>
      <c r="B18" s="22"/>
      <c r="C18" s="29" t="s">
        <v>13</v>
      </c>
      <c r="D18" s="30">
        <v>2</v>
      </c>
      <c r="E18" s="30">
        <v>19</v>
      </c>
      <c r="F18" s="31">
        <f t="shared" si="4"/>
        <v>9.5</v>
      </c>
    </row>
    <row r="19" spans="1:6" ht="26.1" customHeight="1">
      <c r="A19" s="25"/>
      <c r="B19" s="22"/>
      <c r="C19" s="29" t="s">
        <v>14</v>
      </c>
      <c r="D19" s="30">
        <v>3</v>
      </c>
      <c r="E19" s="30">
        <v>18</v>
      </c>
      <c r="F19" s="31">
        <f t="shared" si="4"/>
        <v>6</v>
      </c>
    </row>
    <row r="20" spans="1:6" ht="26.1" customHeight="1">
      <c r="A20" s="25"/>
      <c r="B20" s="22"/>
      <c r="C20" s="29" t="s">
        <v>15</v>
      </c>
      <c r="D20" s="30">
        <v>4</v>
      </c>
      <c r="E20" s="30">
        <v>25</v>
      </c>
      <c r="F20" s="31">
        <f t="shared" si="4"/>
        <v>6.25</v>
      </c>
    </row>
    <row r="21" spans="1:6" ht="26.1" customHeight="1">
      <c r="A21" s="25"/>
      <c r="B21" s="22" t="s">
        <v>8</v>
      </c>
      <c r="C21" s="26" t="s">
        <v>4</v>
      </c>
      <c r="D21" s="27">
        <f>SUM(D22:D26)</f>
        <v>43</v>
      </c>
      <c r="E21" s="27">
        <f>SUM(E22:E26)</f>
        <v>501</v>
      </c>
      <c r="F21" s="28">
        <f t="shared" ref="F21" si="5">E21/D21</f>
        <v>11.651162790697674</v>
      </c>
    </row>
    <row r="22" spans="1:6" ht="26.1" customHeight="1">
      <c r="A22" s="25"/>
      <c r="B22" s="22"/>
      <c r="C22" s="29" t="s">
        <v>11</v>
      </c>
      <c r="D22" s="30">
        <v>14</v>
      </c>
      <c r="E22" s="30">
        <v>178</v>
      </c>
      <c r="F22" s="31">
        <f t="shared" si="4"/>
        <v>12.714285714285714</v>
      </c>
    </row>
    <row r="23" spans="1:6" ht="26.1" customHeight="1">
      <c r="A23" s="25"/>
      <c r="B23" s="22"/>
      <c r="C23" s="29" t="s">
        <v>12</v>
      </c>
      <c r="D23" s="30">
        <v>7</v>
      </c>
      <c r="E23" s="30">
        <v>104</v>
      </c>
      <c r="F23" s="31">
        <f t="shared" si="4"/>
        <v>14.857142857142858</v>
      </c>
    </row>
    <row r="24" spans="1:6" ht="26.1" customHeight="1">
      <c r="A24" s="25"/>
      <c r="B24" s="22"/>
      <c r="C24" s="29" t="s">
        <v>13</v>
      </c>
      <c r="D24" s="30">
        <v>5</v>
      </c>
      <c r="E24" s="30">
        <v>80</v>
      </c>
      <c r="F24" s="31">
        <f t="shared" si="4"/>
        <v>16</v>
      </c>
    </row>
    <row r="25" spans="1:6" ht="26.1" customHeight="1">
      <c r="A25" s="25"/>
      <c r="B25" s="22"/>
      <c r="C25" s="29" t="s">
        <v>14</v>
      </c>
      <c r="D25" s="30">
        <v>8</v>
      </c>
      <c r="E25" s="30">
        <v>85</v>
      </c>
      <c r="F25" s="31">
        <f t="shared" si="4"/>
        <v>10.625</v>
      </c>
    </row>
    <row r="26" spans="1:6" ht="26.1" customHeight="1">
      <c r="A26" s="25"/>
      <c r="B26" s="22"/>
      <c r="C26" s="29" t="s">
        <v>15</v>
      </c>
      <c r="D26" s="30">
        <v>9</v>
      </c>
      <c r="E26" s="30">
        <v>54</v>
      </c>
      <c r="F26" s="31">
        <f t="shared" si="4"/>
        <v>6</v>
      </c>
    </row>
    <row r="27" spans="1:6" ht="26.1" customHeight="1">
      <c r="A27" s="25"/>
      <c r="B27" s="22" t="s">
        <v>9</v>
      </c>
      <c r="C27" s="26" t="s">
        <v>4</v>
      </c>
      <c r="D27" s="27">
        <f>SUM(D28:D31)</f>
        <v>9</v>
      </c>
      <c r="E27" s="27">
        <f>SUM(E28:E31)</f>
        <v>55</v>
      </c>
      <c r="F27" s="28">
        <f t="shared" ref="F27" si="6">E27/D27</f>
        <v>6.1111111111111107</v>
      </c>
    </row>
    <row r="28" spans="1:6" ht="26.1" customHeight="1">
      <c r="A28" s="25"/>
      <c r="B28" s="22"/>
      <c r="C28" s="32" t="s">
        <v>18</v>
      </c>
      <c r="D28" s="33">
        <v>3</v>
      </c>
      <c r="E28" s="33">
        <v>22</v>
      </c>
      <c r="F28" s="34">
        <f t="shared" si="4"/>
        <v>7.333333333333333</v>
      </c>
    </row>
    <row r="29" spans="1:6" ht="26.1" customHeight="1">
      <c r="A29" s="25"/>
      <c r="B29" s="22"/>
      <c r="C29" s="29" t="s">
        <v>12</v>
      </c>
      <c r="D29" s="30">
        <v>2</v>
      </c>
      <c r="E29" s="30">
        <v>9</v>
      </c>
      <c r="F29" s="31">
        <f t="shared" si="4"/>
        <v>4.5</v>
      </c>
    </row>
    <row r="30" spans="1:6" ht="26.1" customHeight="1">
      <c r="A30" s="25"/>
      <c r="B30" s="22"/>
      <c r="C30" s="29" t="s">
        <v>14</v>
      </c>
      <c r="D30" s="30">
        <v>2</v>
      </c>
      <c r="E30" s="30">
        <v>13</v>
      </c>
      <c r="F30" s="31">
        <f t="shared" si="4"/>
        <v>6.5</v>
      </c>
    </row>
    <row r="31" spans="1:6" ht="26.1" customHeight="1">
      <c r="A31" s="25"/>
      <c r="B31" s="22"/>
      <c r="C31" s="32" t="s">
        <v>19</v>
      </c>
      <c r="D31" s="33">
        <v>2</v>
      </c>
      <c r="E31" s="33">
        <v>11</v>
      </c>
      <c r="F31" s="34">
        <f t="shared" ref="F31" si="7">E31/D31</f>
        <v>5.5</v>
      </c>
    </row>
    <row r="32" spans="1:6" ht="26.1" customHeight="1">
      <c r="A32" s="25"/>
      <c r="B32" s="22" t="s">
        <v>30</v>
      </c>
      <c r="C32" s="26" t="s">
        <v>22</v>
      </c>
      <c r="D32" s="27">
        <f>SUM(D33:D37)</f>
        <v>232</v>
      </c>
      <c r="E32" s="27">
        <f>SUM(E33:E37)</f>
        <v>2706</v>
      </c>
      <c r="F32" s="28">
        <f t="shared" ref="F32:F69" si="8">E32/D32</f>
        <v>11.663793103448276</v>
      </c>
    </row>
    <row r="33" spans="1:6" ht="26.1" customHeight="1">
      <c r="A33" s="25"/>
      <c r="B33" s="22"/>
      <c r="C33" s="29" t="s">
        <v>25</v>
      </c>
      <c r="D33" s="33">
        <v>74</v>
      </c>
      <c r="E33" s="33">
        <v>981</v>
      </c>
      <c r="F33" s="34">
        <f t="shared" ref="F33" si="9">E33/D33</f>
        <v>13.256756756756756</v>
      </c>
    </row>
    <row r="34" spans="1:6" ht="26.1" customHeight="1">
      <c r="A34" s="25"/>
      <c r="B34" s="22"/>
      <c r="C34" s="29" t="s">
        <v>26</v>
      </c>
      <c r="D34" s="33">
        <v>58</v>
      </c>
      <c r="E34" s="33">
        <v>563</v>
      </c>
      <c r="F34" s="34">
        <f t="shared" si="8"/>
        <v>9.7068965517241388</v>
      </c>
    </row>
    <row r="35" spans="1:6" ht="26.1" customHeight="1">
      <c r="A35" s="25"/>
      <c r="B35" s="22"/>
      <c r="C35" s="29" t="s">
        <v>27</v>
      </c>
      <c r="D35" s="30">
        <v>6</v>
      </c>
      <c r="E35" s="30">
        <v>324</v>
      </c>
      <c r="F35" s="31">
        <f t="shared" si="8"/>
        <v>54</v>
      </c>
    </row>
    <row r="36" spans="1:6" ht="26.1" customHeight="1">
      <c r="A36" s="25"/>
      <c r="B36" s="22"/>
      <c r="C36" s="29" t="s">
        <v>28</v>
      </c>
      <c r="D36" s="30">
        <v>44</v>
      </c>
      <c r="E36" s="30">
        <v>503</v>
      </c>
      <c r="F36" s="31">
        <f t="shared" si="8"/>
        <v>11.431818181818182</v>
      </c>
    </row>
    <row r="37" spans="1:6" ht="26.1" customHeight="1">
      <c r="A37" s="25"/>
      <c r="B37" s="22"/>
      <c r="C37" s="29" t="s">
        <v>29</v>
      </c>
      <c r="D37" s="30">
        <v>50</v>
      </c>
      <c r="E37" s="30">
        <v>335</v>
      </c>
      <c r="F37" s="31">
        <f t="shared" si="8"/>
        <v>6.7</v>
      </c>
    </row>
    <row r="38" spans="1:6" ht="26.1" customHeight="1">
      <c r="A38" s="25"/>
      <c r="B38" s="22" t="s">
        <v>32</v>
      </c>
      <c r="C38" s="26" t="s">
        <v>24</v>
      </c>
      <c r="D38" s="27">
        <f>SUM(D39:D43)</f>
        <v>58</v>
      </c>
      <c r="E38" s="26">
        <f>SUM(E39:E43)</f>
        <v>780</v>
      </c>
      <c r="F38" s="28">
        <f t="shared" si="8"/>
        <v>13.448275862068966</v>
      </c>
    </row>
    <row r="39" spans="1:6" ht="26.1" customHeight="1">
      <c r="A39" s="25"/>
      <c r="B39" s="22"/>
      <c r="C39" s="29" t="s">
        <v>31</v>
      </c>
      <c r="D39" s="30">
        <v>19</v>
      </c>
      <c r="E39" s="30">
        <v>314</v>
      </c>
      <c r="F39" s="34">
        <f t="shared" si="8"/>
        <v>16.526315789473685</v>
      </c>
    </row>
    <row r="40" spans="1:6" ht="26.1" customHeight="1">
      <c r="A40" s="25"/>
      <c r="B40" s="22"/>
      <c r="C40" s="29" t="s">
        <v>23</v>
      </c>
      <c r="D40" s="30">
        <v>14</v>
      </c>
      <c r="E40" s="30">
        <v>154</v>
      </c>
      <c r="F40" s="34">
        <f t="shared" si="8"/>
        <v>11</v>
      </c>
    </row>
    <row r="41" spans="1:6" ht="26.1" customHeight="1">
      <c r="A41" s="25"/>
      <c r="B41" s="22"/>
      <c r="C41" s="29" t="s">
        <v>27</v>
      </c>
      <c r="D41" s="30">
        <v>2</v>
      </c>
      <c r="E41" s="30">
        <v>110</v>
      </c>
      <c r="F41" s="34">
        <f t="shared" si="8"/>
        <v>55</v>
      </c>
    </row>
    <row r="42" spans="1:6" ht="26.1" customHeight="1">
      <c r="A42" s="25"/>
      <c r="B42" s="22"/>
      <c r="C42" s="29" t="s">
        <v>28</v>
      </c>
      <c r="D42" s="30">
        <v>11</v>
      </c>
      <c r="E42" s="30">
        <v>113</v>
      </c>
      <c r="F42" s="31">
        <f t="shared" si="8"/>
        <v>10.272727272727273</v>
      </c>
    </row>
    <row r="43" spans="1:6" ht="26.1" customHeight="1">
      <c r="A43" s="25"/>
      <c r="B43" s="22"/>
      <c r="C43" s="29" t="s">
        <v>29</v>
      </c>
      <c r="D43" s="30">
        <v>12</v>
      </c>
      <c r="E43" s="30">
        <v>89</v>
      </c>
      <c r="F43" s="34">
        <f t="shared" si="8"/>
        <v>7.416666666666667</v>
      </c>
    </row>
    <row r="44" spans="1:6" ht="26.1" customHeight="1">
      <c r="A44" s="25"/>
      <c r="B44" s="35" t="s">
        <v>21</v>
      </c>
      <c r="C44" s="35"/>
      <c r="D44" s="36">
        <v>50</v>
      </c>
      <c r="E44" s="36">
        <v>319</v>
      </c>
      <c r="F44" s="37">
        <f t="shared" si="8"/>
        <v>6.38</v>
      </c>
    </row>
    <row r="45" spans="1:6" s="2" customFormat="1" ht="26.1" customHeight="1">
      <c r="A45" s="16" t="s">
        <v>54</v>
      </c>
      <c r="B45" s="17"/>
      <c r="C45" s="17"/>
      <c r="D45" s="18">
        <f>D46+D47+D50+D53+D60+D67+D70+D76+D81</f>
        <v>44</v>
      </c>
      <c r="E45" s="18">
        <f>E46+E47+E50+E53+E60+E67+E70+E76+E81</f>
        <v>780</v>
      </c>
      <c r="F45" s="19">
        <f>E45/D45</f>
        <v>17.727272727272727</v>
      </c>
    </row>
    <row r="46" spans="1:6" ht="26.1" customHeight="1">
      <c r="A46" s="20" t="s">
        <v>44</v>
      </c>
      <c r="B46" s="38" t="s">
        <v>45</v>
      </c>
      <c r="C46" s="26" t="s">
        <v>46</v>
      </c>
      <c r="D46" s="27">
        <v>1</v>
      </c>
      <c r="E46" s="27">
        <v>7</v>
      </c>
      <c r="F46" s="28">
        <f t="shared" si="8"/>
        <v>7</v>
      </c>
    </row>
    <row r="47" spans="1:6" ht="26.1" customHeight="1">
      <c r="A47" s="25" t="s">
        <v>47</v>
      </c>
      <c r="B47" s="22" t="s">
        <v>57</v>
      </c>
      <c r="C47" s="26" t="s">
        <v>35</v>
      </c>
      <c r="D47" s="27">
        <f>SUM(D48:D49)</f>
        <v>2</v>
      </c>
      <c r="E47" s="27">
        <f>SUM(E48:E49)</f>
        <v>31</v>
      </c>
      <c r="F47" s="28">
        <f>E47/D47</f>
        <v>15.5</v>
      </c>
    </row>
    <row r="48" spans="1:6" ht="26.1" customHeight="1">
      <c r="A48" s="25"/>
      <c r="B48" s="22"/>
      <c r="C48" s="29" t="s">
        <v>34</v>
      </c>
      <c r="D48" s="33">
        <v>1</v>
      </c>
      <c r="E48" s="33">
        <v>11</v>
      </c>
      <c r="F48" s="19">
        <f t="shared" si="8"/>
        <v>11</v>
      </c>
    </row>
    <row r="49" spans="1:6" ht="26.1" customHeight="1">
      <c r="A49" s="25"/>
      <c r="B49" s="22"/>
      <c r="C49" s="29" t="s">
        <v>36</v>
      </c>
      <c r="D49" s="33">
        <v>1</v>
      </c>
      <c r="E49" s="33">
        <v>20</v>
      </c>
      <c r="F49" s="19">
        <f t="shared" si="8"/>
        <v>20</v>
      </c>
    </row>
    <row r="50" spans="1:6" ht="26.1" customHeight="1">
      <c r="A50" s="25" t="s">
        <v>56</v>
      </c>
      <c r="B50" s="39" t="s">
        <v>57</v>
      </c>
      <c r="C50" s="26" t="s">
        <v>35</v>
      </c>
      <c r="D50" s="27">
        <f>SUM(D51:D52)</f>
        <v>3</v>
      </c>
      <c r="E50" s="27">
        <f>SUM(E51:E52)</f>
        <v>19</v>
      </c>
      <c r="F50" s="28">
        <f t="shared" si="8"/>
        <v>6.333333333333333</v>
      </c>
    </row>
    <row r="51" spans="1:6" ht="26.1" customHeight="1">
      <c r="A51" s="25"/>
      <c r="B51" s="39"/>
      <c r="C51" s="29" t="s">
        <v>34</v>
      </c>
      <c r="D51" s="30">
        <v>1</v>
      </c>
      <c r="E51" s="30">
        <v>8</v>
      </c>
      <c r="F51" s="19">
        <f t="shared" si="8"/>
        <v>8</v>
      </c>
    </row>
    <row r="52" spans="1:6" ht="26.1" customHeight="1">
      <c r="A52" s="25"/>
      <c r="B52" s="39"/>
      <c r="C52" s="40" t="s">
        <v>36</v>
      </c>
      <c r="D52" s="41">
        <v>2</v>
      </c>
      <c r="E52" s="30">
        <v>11</v>
      </c>
      <c r="F52" s="19">
        <f t="shared" si="8"/>
        <v>5.5</v>
      </c>
    </row>
    <row r="53" spans="1:6" ht="26.1" customHeight="1">
      <c r="A53" s="25"/>
      <c r="B53" s="39" t="s">
        <v>58</v>
      </c>
      <c r="C53" s="26" t="s">
        <v>35</v>
      </c>
      <c r="D53" s="27">
        <f>SUM(D54:D59)</f>
        <v>10</v>
      </c>
      <c r="E53" s="27">
        <f>SUM(E54:E59)</f>
        <v>44</v>
      </c>
      <c r="F53" s="28">
        <f t="shared" si="8"/>
        <v>4.4000000000000004</v>
      </c>
    </row>
    <row r="54" spans="1:6" ht="26.1" customHeight="1">
      <c r="A54" s="25"/>
      <c r="B54" s="39"/>
      <c r="C54" s="42" t="s">
        <v>37</v>
      </c>
      <c r="D54" s="41">
        <v>2</v>
      </c>
      <c r="E54" s="41">
        <v>3</v>
      </c>
      <c r="F54" s="19">
        <f t="shared" si="8"/>
        <v>1.5</v>
      </c>
    </row>
    <row r="55" spans="1:6" ht="26.1" customHeight="1">
      <c r="A55" s="25"/>
      <c r="B55" s="39"/>
      <c r="C55" s="42" t="s">
        <v>38</v>
      </c>
      <c r="D55" s="41">
        <v>2</v>
      </c>
      <c r="E55" s="41">
        <v>18</v>
      </c>
      <c r="F55" s="19">
        <f t="shared" si="8"/>
        <v>9</v>
      </c>
    </row>
    <row r="56" spans="1:6" ht="26.1" customHeight="1">
      <c r="A56" s="25"/>
      <c r="B56" s="39"/>
      <c r="C56" s="42" t="s">
        <v>34</v>
      </c>
      <c r="D56" s="41">
        <v>2</v>
      </c>
      <c r="E56" s="41">
        <v>11</v>
      </c>
      <c r="F56" s="19">
        <f t="shared" si="8"/>
        <v>5.5</v>
      </c>
    </row>
    <row r="57" spans="1:6" ht="26.1" customHeight="1">
      <c r="A57" s="25"/>
      <c r="B57" s="39"/>
      <c r="C57" s="42" t="s">
        <v>36</v>
      </c>
      <c r="D57" s="41">
        <v>2</v>
      </c>
      <c r="E57" s="41">
        <v>7</v>
      </c>
      <c r="F57" s="19">
        <f t="shared" si="8"/>
        <v>3.5</v>
      </c>
    </row>
    <row r="58" spans="1:6" ht="26.1" customHeight="1">
      <c r="A58" s="25"/>
      <c r="B58" s="39"/>
      <c r="C58" s="42" t="s">
        <v>39</v>
      </c>
      <c r="D58" s="41">
        <v>1</v>
      </c>
      <c r="E58" s="41">
        <v>5</v>
      </c>
      <c r="F58" s="19">
        <f t="shared" si="8"/>
        <v>5</v>
      </c>
    </row>
    <row r="59" spans="1:6" ht="26.1" customHeight="1">
      <c r="A59" s="25"/>
      <c r="B59" s="39"/>
      <c r="C59" s="42" t="s">
        <v>48</v>
      </c>
      <c r="D59" s="41">
        <v>1</v>
      </c>
      <c r="E59" s="41">
        <v>0</v>
      </c>
      <c r="F59" s="19">
        <f t="shared" si="8"/>
        <v>0</v>
      </c>
    </row>
    <row r="60" spans="1:6" ht="26.1" customHeight="1">
      <c r="A60" s="25"/>
      <c r="B60" s="39" t="s">
        <v>59</v>
      </c>
      <c r="C60" s="26" t="s">
        <v>35</v>
      </c>
      <c r="D60" s="26">
        <f>SUM(D61:D66)</f>
        <v>7</v>
      </c>
      <c r="E60" s="26">
        <f>SUM(E61:E66)</f>
        <v>52</v>
      </c>
      <c r="F60" s="28">
        <f t="shared" si="8"/>
        <v>7.4285714285714288</v>
      </c>
    </row>
    <row r="61" spans="1:6" ht="26.1" customHeight="1">
      <c r="A61" s="25"/>
      <c r="B61" s="39"/>
      <c r="C61" s="42" t="s">
        <v>37</v>
      </c>
      <c r="D61" s="42">
        <v>1</v>
      </c>
      <c r="E61" s="42">
        <v>1</v>
      </c>
      <c r="F61" s="19">
        <f t="shared" si="8"/>
        <v>1</v>
      </c>
    </row>
    <row r="62" spans="1:6" ht="26.1" customHeight="1">
      <c r="A62" s="25"/>
      <c r="B62" s="39"/>
      <c r="C62" s="42" t="s">
        <v>38</v>
      </c>
      <c r="D62" s="42">
        <v>1</v>
      </c>
      <c r="E62" s="42">
        <v>6</v>
      </c>
      <c r="F62" s="19">
        <f t="shared" si="8"/>
        <v>6</v>
      </c>
    </row>
    <row r="63" spans="1:6" ht="26.1" customHeight="1">
      <c r="A63" s="25"/>
      <c r="B63" s="39"/>
      <c r="C63" s="42" t="s">
        <v>34</v>
      </c>
      <c r="D63" s="42">
        <v>2</v>
      </c>
      <c r="E63" s="42">
        <v>21</v>
      </c>
      <c r="F63" s="19">
        <f t="shared" si="8"/>
        <v>10.5</v>
      </c>
    </row>
    <row r="64" spans="1:6" ht="26.1" customHeight="1">
      <c r="A64" s="25"/>
      <c r="B64" s="39"/>
      <c r="C64" s="42" t="s">
        <v>36</v>
      </c>
      <c r="D64" s="42">
        <v>1</v>
      </c>
      <c r="E64" s="42">
        <v>14</v>
      </c>
      <c r="F64" s="19">
        <f t="shared" si="8"/>
        <v>14</v>
      </c>
    </row>
    <row r="65" spans="1:6" ht="26.1" customHeight="1">
      <c r="A65" s="25"/>
      <c r="B65" s="39"/>
      <c r="C65" s="42" t="s">
        <v>39</v>
      </c>
      <c r="D65" s="42">
        <v>1</v>
      </c>
      <c r="E65" s="42">
        <v>8</v>
      </c>
      <c r="F65" s="19">
        <f t="shared" si="8"/>
        <v>8</v>
      </c>
    </row>
    <row r="66" spans="1:6" ht="26.1" customHeight="1">
      <c r="A66" s="25"/>
      <c r="B66" s="39"/>
      <c r="C66" s="42" t="s">
        <v>40</v>
      </c>
      <c r="D66" s="42">
        <v>1</v>
      </c>
      <c r="E66" s="42">
        <v>2</v>
      </c>
      <c r="F66" s="19">
        <f t="shared" si="8"/>
        <v>2</v>
      </c>
    </row>
    <row r="67" spans="1:6" ht="26.1" customHeight="1">
      <c r="A67" s="25"/>
      <c r="B67" s="39" t="s">
        <v>60</v>
      </c>
      <c r="C67" s="26" t="s">
        <v>35</v>
      </c>
      <c r="D67" s="26">
        <f>SUM(D68:D69)</f>
        <v>4</v>
      </c>
      <c r="E67" s="26">
        <f>SUM(E68:E69)</f>
        <v>59</v>
      </c>
      <c r="F67" s="28">
        <f t="shared" si="8"/>
        <v>14.75</v>
      </c>
    </row>
    <row r="68" spans="1:6" ht="26.1" customHeight="1">
      <c r="A68" s="25"/>
      <c r="B68" s="39"/>
      <c r="C68" s="42" t="s">
        <v>34</v>
      </c>
      <c r="D68" s="42">
        <v>1</v>
      </c>
      <c r="E68" s="42">
        <v>21</v>
      </c>
      <c r="F68" s="19">
        <f t="shared" si="8"/>
        <v>21</v>
      </c>
    </row>
    <row r="69" spans="1:6" ht="26.1" customHeight="1">
      <c r="A69" s="25"/>
      <c r="B69" s="39"/>
      <c r="C69" s="42" t="s">
        <v>40</v>
      </c>
      <c r="D69" s="42">
        <v>3</v>
      </c>
      <c r="E69" s="42">
        <v>38</v>
      </c>
      <c r="F69" s="19">
        <f t="shared" si="8"/>
        <v>12.666666666666666</v>
      </c>
    </row>
    <row r="70" spans="1:6" ht="26.1" customHeight="1">
      <c r="A70" s="25"/>
      <c r="B70" s="39" t="s">
        <v>50</v>
      </c>
      <c r="C70" s="26" t="s">
        <v>35</v>
      </c>
      <c r="D70" s="27">
        <f>SUM(D71:D75)</f>
        <v>6</v>
      </c>
      <c r="E70" s="27">
        <f>SUM(E71:E75)</f>
        <v>81</v>
      </c>
      <c r="F70" s="28">
        <f t="shared" ref="F70:F75" si="10">E70/D70</f>
        <v>13.5</v>
      </c>
    </row>
    <row r="71" spans="1:6" ht="26.1" customHeight="1">
      <c r="A71" s="25"/>
      <c r="B71" s="39"/>
      <c r="C71" s="42" t="s">
        <v>49</v>
      </c>
      <c r="D71" s="41">
        <v>1</v>
      </c>
      <c r="E71" s="41">
        <v>19</v>
      </c>
      <c r="F71" s="19">
        <f t="shared" si="10"/>
        <v>19</v>
      </c>
    </row>
    <row r="72" spans="1:6" ht="26.1" customHeight="1">
      <c r="A72" s="25"/>
      <c r="B72" s="39"/>
      <c r="C72" s="42" t="s">
        <v>37</v>
      </c>
      <c r="D72" s="41">
        <v>1</v>
      </c>
      <c r="E72" s="41">
        <v>11</v>
      </c>
      <c r="F72" s="19">
        <f t="shared" si="10"/>
        <v>11</v>
      </c>
    </row>
    <row r="73" spans="1:6" ht="26.1" customHeight="1">
      <c r="A73" s="25"/>
      <c r="B73" s="39"/>
      <c r="C73" s="42" t="s">
        <v>34</v>
      </c>
      <c r="D73" s="41">
        <v>2</v>
      </c>
      <c r="E73" s="41">
        <v>18</v>
      </c>
      <c r="F73" s="19">
        <f t="shared" si="10"/>
        <v>9</v>
      </c>
    </row>
    <row r="74" spans="1:6" ht="26.1" customHeight="1">
      <c r="A74" s="25"/>
      <c r="B74" s="39"/>
      <c r="C74" s="42" t="s">
        <v>36</v>
      </c>
      <c r="D74" s="41">
        <v>1</v>
      </c>
      <c r="E74" s="41">
        <v>21</v>
      </c>
      <c r="F74" s="19">
        <f t="shared" si="10"/>
        <v>21</v>
      </c>
    </row>
    <row r="75" spans="1:6" ht="26.1" customHeight="1">
      <c r="A75" s="25"/>
      <c r="B75" s="39"/>
      <c r="C75" s="42" t="s">
        <v>39</v>
      </c>
      <c r="D75" s="41">
        <v>1</v>
      </c>
      <c r="E75" s="41">
        <v>12</v>
      </c>
      <c r="F75" s="19">
        <f t="shared" si="10"/>
        <v>12</v>
      </c>
    </row>
    <row r="76" spans="1:6" ht="26.1" customHeight="1">
      <c r="A76" s="25"/>
      <c r="B76" s="43" t="s">
        <v>51</v>
      </c>
      <c r="C76" s="26" t="s">
        <v>35</v>
      </c>
      <c r="D76" s="27">
        <f>SUM(D77:D80)</f>
        <v>6</v>
      </c>
      <c r="E76" s="27">
        <f>SUM(E77:E80)</f>
        <v>439</v>
      </c>
      <c r="F76" s="28">
        <f t="shared" ref="F76:F80" si="11">E76/D76</f>
        <v>73.166666666666671</v>
      </c>
    </row>
    <row r="77" spans="1:6" ht="26.1" customHeight="1">
      <c r="A77" s="25"/>
      <c r="B77" s="39"/>
      <c r="C77" s="42" t="s">
        <v>37</v>
      </c>
      <c r="D77" s="41">
        <v>1</v>
      </c>
      <c r="E77" s="41">
        <v>62</v>
      </c>
      <c r="F77" s="19">
        <f t="shared" si="11"/>
        <v>62</v>
      </c>
    </row>
    <row r="78" spans="1:6" ht="26.1" customHeight="1">
      <c r="A78" s="25"/>
      <c r="B78" s="39"/>
      <c r="C78" s="42" t="s">
        <v>34</v>
      </c>
      <c r="D78" s="41">
        <v>2</v>
      </c>
      <c r="E78" s="41">
        <v>139</v>
      </c>
      <c r="F78" s="19">
        <f t="shared" si="11"/>
        <v>69.5</v>
      </c>
    </row>
    <row r="79" spans="1:6" ht="26.1" customHeight="1">
      <c r="A79" s="25"/>
      <c r="B79" s="39"/>
      <c r="C79" s="42" t="s">
        <v>36</v>
      </c>
      <c r="D79" s="41">
        <v>2</v>
      </c>
      <c r="E79" s="41">
        <v>178</v>
      </c>
      <c r="F79" s="19">
        <f t="shared" si="11"/>
        <v>89</v>
      </c>
    </row>
    <row r="80" spans="1:6" ht="26.1" customHeight="1">
      <c r="A80" s="25"/>
      <c r="B80" s="39"/>
      <c r="C80" s="42" t="s">
        <v>39</v>
      </c>
      <c r="D80" s="41">
        <v>1</v>
      </c>
      <c r="E80" s="41">
        <v>60</v>
      </c>
      <c r="F80" s="19">
        <f t="shared" si="11"/>
        <v>60</v>
      </c>
    </row>
    <row r="81" spans="1:6" ht="26.1" customHeight="1">
      <c r="A81" s="25"/>
      <c r="B81" s="43" t="s">
        <v>52</v>
      </c>
      <c r="C81" s="26" t="s">
        <v>35</v>
      </c>
      <c r="D81" s="27">
        <f>SUM(D82:D84)</f>
        <v>5</v>
      </c>
      <c r="E81" s="27">
        <f>SUM(E82:E84)</f>
        <v>48</v>
      </c>
      <c r="F81" s="28">
        <f t="shared" ref="F81:F84" si="12">E81/D81</f>
        <v>9.6</v>
      </c>
    </row>
    <row r="82" spans="1:6" ht="26.1" customHeight="1">
      <c r="A82" s="25"/>
      <c r="B82" s="39"/>
      <c r="C82" s="42" t="s">
        <v>34</v>
      </c>
      <c r="D82" s="41">
        <v>3</v>
      </c>
      <c r="E82" s="41">
        <v>24</v>
      </c>
      <c r="F82" s="19">
        <f t="shared" si="12"/>
        <v>8</v>
      </c>
    </row>
    <row r="83" spans="1:6" ht="26.1" customHeight="1">
      <c r="A83" s="25"/>
      <c r="B83" s="39"/>
      <c r="C83" s="42" t="s">
        <v>36</v>
      </c>
      <c r="D83" s="41">
        <v>1</v>
      </c>
      <c r="E83" s="41">
        <v>19</v>
      </c>
      <c r="F83" s="19">
        <f t="shared" si="12"/>
        <v>19</v>
      </c>
    </row>
    <row r="84" spans="1:6" ht="26.1" customHeight="1" thickBot="1">
      <c r="A84" s="44"/>
      <c r="B84" s="45"/>
      <c r="C84" s="46" t="s">
        <v>39</v>
      </c>
      <c r="D84" s="47">
        <v>1</v>
      </c>
      <c r="E84" s="47">
        <v>5</v>
      </c>
      <c r="F84" s="48">
        <f t="shared" si="12"/>
        <v>5</v>
      </c>
    </row>
  </sheetData>
  <mergeCells count="25">
    <mergeCell ref="B60:B66"/>
    <mergeCell ref="B67:B69"/>
    <mergeCell ref="B50:B52"/>
    <mergeCell ref="B32:B37"/>
    <mergeCell ref="B38:B43"/>
    <mergeCell ref="B47:B49"/>
    <mergeCell ref="B44:C44"/>
    <mergeCell ref="A50:A84"/>
    <mergeCell ref="A9:A44"/>
    <mergeCell ref="B15:B20"/>
    <mergeCell ref="B21:B26"/>
    <mergeCell ref="B27:B31"/>
    <mergeCell ref="B81:B84"/>
    <mergeCell ref="A45:C45"/>
    <mergeCell ref="B53:B59"/>
    <mergeCell ref="B70:B75"/>
    <mergeCell ref="B76:B80"/>
    <mergeCell ref="A47:A49"/>
    <mergeCell ref="B9:B14"/>
    <mergeCell ref="A5:C5"/>
    <mergeCell ref="B1:F1"/>
    <mergeCell ref="A2:F2"/>
    <mergeCell ref="B8:C8"/>
    <mergeCell ref="B7:C7"/>
    <mergeCell ref="A6:C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원서접수 현황</vt:lpstr>
      <vt:lpstr>'원서접수 현황'!Print_Area</vt:lpstr>
      <vt:lpstr>'원서접수 현황'!Print_Titles</vt:lpstr>
    </vt:vector>
  </TitlesOfParts>
  <Company>XP SP3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KCG</cp:lastModifiedBy>
  <cp:lastPrinted>2019-03-11T23:50:56Z</cp:lastPrinted>
  <dcterms:created xsi:type="dcterms:W3CDTF">2013-09-22T23:06:18Z</dcterms:created>
  <dcterms:modified xsi:type="dcterms:W3CDTF">2019-03-12T00:02:41Z</dcterms:modified>
</cp:coreProperties>
</file>